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468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<sst xmlns="http://schemas.openxmlformats.org/spreadsheetml/2006/main" count="391" uniqueCount="115">
  <si>
    <t>Causes of newborn deaths</t>
  </si>
  <si>
    <t>Causes of under-five deaths</t>
  </si>
  <si>
    <t>Perinatal mort. Rates</t>
  </si>
  <si>
    <t>%babies &lt;2500g</t>
  </si>
  <si>
    <t>breastfeeding</t>
  </si>
  <si>
    <t>antenatal care</t>
  </si>
  <si>
    <t>post natal care</t>
  </si>
  <si>
    <t>Total birth</t>
  </si>
  <si>
    <t>Midyear population</t>
  </si>
  <si>
    <t>Indicators/year</t>
  </si>
  <si>
    <t>Neonatal mort. Rates</t>
  </si>
  <si>
    <t>year</t>
  </si>
  <si>
    <t>Top 5 causes of under-five deaths</t>
  </si>
  <si>
    <t>Top 5 causes of neonatal deaths</t>
  </si>
  <si>
    <t>Total VA</t>
  </si>
  <si>
    <t xml:space="preserve">  </t>
  </si>
  <si>
    <t xml:space="preserve"> </t>
  </si>
  <si>
    <t>Early neonatal mort.rates</t>
  </si>
  <si>
    <t>Post neonatal mort. Rates</t>
  </si>
  <si>
    <t>Still birth rates</t>
  </si>
  <si>
    <t>Infant mort. Rates</t>
  </si>
  <si>
    <t>&lt; 5 mort. Rates</t>
  </si>
  <si>
    <t>Maternal mort. Ratio</t>
  </si>
  <si>
    <t>Top 5 causes of still births</t>
  </si>
  <si>
    <t>TFR</t>
  </si>
  <si>
    <t>Place of birth (categories)</t>
  </si>
  <si>
    <t>SES(categories)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</si>
  <si>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</si>
  <si>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</si>
  <si>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</si>
  <si>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</si>
  <si>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</si>
  <si>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</si>
  <si>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</si>
  <si>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</si>
  <si>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</si>
  <si>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Year10</t>
  </si>
  <si>
    <t>Year11</t>
  </si>
  <si>
    <t>Year12</t>
  </si>
  <si>
    <t>&lt; 5 pop</t>
  </si>
  <si>
    <t>&lt;5 deaths</t>
  </si>
  <si>
    <t>U5MR</t>
  </si>
  <si>
    <t>childpop</t>
  </si>
  <si>
    <t>childdeath</t>
  </si>
  <si>
    <t>CMR</t>
  </si>
  <si>
    <t>Totalbirths</t>
  </si>
  <si>
    <t>Infant deaths</t>
  </si>
  <si>
    <t>IMR</t>
  </si>
  <si>
    <t>Neonate death</t>
  </si>
  <si>
    <t>NMR</t>
  </si>
  <si>
    <t>Early neonate death</t>
  </si>
  <si>
    <t>ENMR</t>
  </si>
  <si>
    <t>Stillbirths</t>
  </si>
  <si>
    <t>Perinatal death</t>
  </si>
  <si>
    <t>PNMR</t>
  </si>
  <si>
    <t>Stillbirth rate</t>
  </si>
  <si>
    <t>2005-2010</t>
  </si>
  <si>
    <t>Post natal</t>
  </si>
  <si>
    <t>PR</t>
  </si>
  <si>
    <t>(950)42.7</t>
  </si>
  <si>
    <t>1026(48.5)</t>
  </si>
  <si>
    <t>1288(57.8)</t>
  </si>
  <si>
    <t>1209(55.8)</t>
  </si>
  <si>
    <t>1292(62.4)</t>
  </si>
  <si>
    <t>367(16.5)</t>
  </si>
  <si>
    <t>338(16.0)</t>
  </si>
  <si>
    <t>274(12.3)</t>
  </si>
  <si>
    <t>298(13.8)</t>
  </si>
  <si>
    <t>262(12.7)</t>
  </si>
  <si>
    <t>212(9.5)</t>
  </si>
  <si>
    <t>128(6.1)</t>
  </si>
  <si>
    <t>70(3.1)</t>
  </si>
  <si>
    <t>85(3.9)</t>
  </si>
  <si>
    <t>93(4.5)</t>
  </si>
  <si>
    <t>671(30.1)</t>
  </si>
  <si>
    <t>535(25.3)</t>
  </si>
  <si>
    <t>535(24.0)</t>
  </si>
  <si>
    <t>531(24.1)</t>
  </si>
  <si>
    <t>367(17.7)</t>
  </si>
  <si>
    <t>17(1.2)</t>
  </si>
  <si>
    <t>90(4.2)</t>
  </si>
  <si>
    <t>63(2.8)</t>
  </si>
  <si>
    <t>42(1.9)</t>
  </si>
  <si>
    <t xml:space="preserve"> 56(2.7)</t>
  </si>
  <si>
    <t>Malaria</t>
  </si>
  <si>
    <t>Manutrition</t>
  </si>
  <si>
    <t>Birth Injury/Asphyxia</t>
  </si>
  <si>
    <t>Malnutrition</t>
  </si>
  <si>
    <t>Diarrhoeal diseases</t>
  </si>
  <si>
    <t>Still birth</t>
  </si>
  <si>
    <t>Anaemia</t>
  </si>
  <si>
    <t>Prematurity/Low birth weight</t>
  </si>
  <si>
    <t>All other perinatal causes</t>
  </si>
  <si>
    <t>Pnuemonia</t>
  </si>
  <si>
    <t>Birth injury/ Asphyxia</t>
  </si>
  <si>
    <t>Still births</t>
  </si>
  <si>
    <t>Congenital abnomalies</t>
  </si>
  <si>
    <t>Malaria/AFI/Pnuemonia/neo teanus</t>
  </si>
  <si>
    <t>Maternal causes</t>
  </si>
  <si>
    <t>Indicators</t>
  </si>
  <si>
    <t>Postnatal Rate</t>
  </si>
  <si>
    <t>Neonatal MR</t>
  </si>
  <si>
    <t>Early Neonatal MR</t>
  </si>
  <si>
    <t>Place of birth (categories) n(%)</t>
  </si>
  <si>
    <t>n=2227</t>
  </si>
  <si>
    <t>n=21117</t>
  </si>
  <si>
    <t>n=2230</t>
  </si>
  <si>
    <t>n=2165</t>
  </si>
  <si>
    <t>n=2070</t>
  </si>
  <si>
    <t>Hospital</t>
  </si>
  <si>
    <t>Home</t>
  </si>
  <si>
    <t>TBA/Traditional healer</t>
  </si>
  <si>
    <t>Clinic</t>
  </si>
  <si>
    <t>Other</t>
  </si>
  <si>
    <t>Total health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</si>
</sst>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Lucida Consol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Lucida Console"/>
      <family val="3"/>
    </font>
    <font>
      <sz val="11"/>
      <name val="Calibri"/>
      <family val="2"/>
    </font>
    <font>
      <sz val="10"/>
      <name val="Calibri"/>
      <family val="2"/>
    </font>
    <font>
      <sz val="11"/>
      <color indexed="56"/>
      <name val="Calibri"/>
      <family val="2"/>
    </font>
    <font>
      <sz val="7"/>
      <color indexed="8"/>
      <name val="Times New Roman"/>
      <family val="1"/>
    </font>
    <font>
      <sz val="10"/>
      <color indexed="8"/>
      <name val="Verdana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Lucida Console"/>
      <family val="3"/>
    </font>
    <font>
      <sz val="11"/>
      <color theme="3"/>
      <name val="Calibri"/>
      <family val="2"/>
    </font>
    <font>
      <sz val="7"/>
      <color rgb="FF000000"/>
      <name val="Times New Roman"/>
      <family val="1"/>
    </font>
    <font>
      <sz val="10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left" indent="1"/>
    </xf>
    <xf numFmtId="0" fontId="4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6" fillId="0" borderId="10" xfId="0" applyNumberFormat="1" applyFont="1" applyFill="1" applyBorder="1" applyAlignment="1">
      <alignment/>
    </xf>
    <xf numFmtId="164" fontId="46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left" indent="1"/>
    </xf>
    <xf numFmtId="0" fontId="0" fillId="33" borderId="10" xfId="0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indent="1"/>
    </xf>
    <xf numFmtId="10" fontId="0" fillId="33" borderId="10" xfId="0" applyNumberForma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0" borderId="0" xfId="0" applyFont="1" applyAlignment="1">
      <alignment/>
    </xf>
    <xf numFmtId="0" fontId="51" fillId="33" borderId="10" xfId="0" applyFont="1" applyFill="1" applyBorder="1" applyAlignment="1">
      <alignment horizontal="right" indent="1"/>
    </xf>
    <xf numFmtId="0" fontId="0" fillId="33" borderId="14" xfId="0" applyFill="1" applyBorder="1" applyAlignment="1">
      <alignment horizontal="right"/>
    </xf>
    <xf numFmtId="0" fontId="51" fillId="33" borderId="14" xfId="0" applyFont="1" applyFill="1" applyBorder="1" applyAlignment="1">
      <alignment horizontal="right" indent="1"/>
    </xf>
    <xf numFmtId="164" fontId="45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45" fillId="0" borderId="0" xfId="0" applyNumberFormat="1" applyFont="1" applyAlignment="1">
      <alignment/>
    </xf>
    <xf numFmtId="0" fontId="0" fillId="33" borderId="13" xfId="0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right"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9" fontId="0" fillId="0" borderId="0" xfId="0" applyNumberFormat="1" applyAlignment="1">
      <alignment/>
    </xf>
    <xf numFmtId="0" fontId="0" fillId="33" borderId="16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5975"/>
          <c:w val="0.783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Sheet2!$B$6</c:f>
              <c:strCache>
                <c:ptCount val="1"/>
                <c:pt idx="0">
                  <c:v>U5MR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Sheet2!$C$6:$H$6</c:f>
              <c:numCache/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5235"/>
          <c:w val="0.15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7025"/>
          <c:w val="0.800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Sheet2!$B$9</c:f>
              <c:strCache>
                <c:ptCount val="1"/>
                <c:pt idx="0">
                  <c:v>CMR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Sheet2!$C$9:$H$9</c:f>
              <c:numCache/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525"/>
          <c:w val="0.138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08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Sheet2!$B$12</c:f>
              <c:strCache>
                <c:ptCount val="1"/>
                <c:pt idx="0">
                  <c:v>IMR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Sheet2!$C$12:$H$12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3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9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Sheet2!$B$16</c:f>
              <c:strCache>
                <c:ptCount val="1"/>
                <c:pt idx="0">
                  <c:v>NMR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Sheet2!$C$16:$H$16</c:f>
              <c:numCache/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527"/>
          <c:w val="0.14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83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Sheet2!$B$18</c:f>
              <c:strCache>
                <c:ptCount val="1"/>
                <c:pt idx="0">
                  <c:v>ENMR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Sheet2!$C$18:$H$18</c:f>
              <c:numCache/>
            </c:numRef>
          </c:val>
          <c:smooth val="0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6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527"/>
          <c:w val="0.1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03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Sheet2!$B$20</c:f>
              <c:strCache>
                <c:ptCount val="1"/>
                <c:pt idx="0">
                  <c:v>Stillbirth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Sheet2!$C$20:$H$20</c:f>
              <c:numCache/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38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527"/>
          <c:w val="0.23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5"/>
          <c:y val="0.1825"/>
          <c:w val="0.791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Sheet2!$B$22</c:f>
              <c:strCache>
                <c:ptCount val="1"/>
                <c:pt idx="0">
                  <c:v>PNMR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Sheet2!$C$22:$H$22</c:f>
              <c:numCache/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24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Sheet2!$B$14</c:f>
              <c:strCache>
                <c:ptCount val="1"/>
                <c:pt idx="0">
                  <c:v>PR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Sheet2!$C$3:$H$3</c:f>
              <c:numCache/>
            </c:numRef>
          </c:cat>
          <c:val>
            <c:numRef>
              <c:f>Sheet2!$C$14:$H$14</c:f>
              <c:numCache/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6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527"/>
          <c:w val="0.1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0</xdr:row>
      <xdr:rowOff>28575</xdr:rowOff>
    </xdr:from>
    <xdr:to>
      <xdr:col>18</xdr:col>
      <xdr:colOff>104775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7543800" y="28575"/>
        <a:ext cx="457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17</xdr:row>
      <xdr:rowOff>142875</xdr:rowOff>
    </xdr:from>
    <xdr:to>
      <xdr:col>17</xdr:col>
      <xdr:colOff>142875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6972300" y="3381375"/>
        <a:ext cx="45720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342900</xdr:colOff>
      <xdr:row>38</xdr:row>
      <xdr:rowOff>180975</xdr:rowOff>
    </xdr:from>
    <xdr:to>
      <xdr:col>7</xdr:col>
      <xdr:colOff>409575</xdr:colOff>
      <xdr:row>53</xdr:row>
      <xdr:rowOff>66675</xdr:rowOff>
    </xdr:to>
    <xdr:graphicFrame>
      <xdr:nvGraphicFramePr>
        <xdr:cNvPr id="3" name="Chart 4"/>
        <xdr:cNvGraphicFramePr/>
      </xdr:nvGraphicFramePr>
      <xdr:xfrm>
        <a:off x="952500" y="74199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24</xdr:row>
      <xdr:rowOff>47625</xdr:rowOff>
    </xdr:from>
    <xdr:to>
      <xdr:col>8</xdr:col>
      <xdr:colOff>161925</xdr:colOff>
      <xdr:row>38</xdr:row>
      <xdr:rowOff>123825</xdr:rowOff>
    </xdr:to>
    <xdr:graphicFrame>
      <xdr:nvGraphicFramePr>
        <xdr:cNvPr id="4" name="Chart 5"/>
        <xdr:cNvGraphicFramePr/>
      </xdr:nvGraphicFramePr>
      <xdr:xfrm>
        <a:off x="1314450" y="46196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57150</xdr:colOff>
      <xdr:row>34</xdr:row>
      <xdr:rowOff>66675</xdr:rowOff>
    </xdr:from>
    <xdr:to>
      <xdr:col>16</xdr:col>
      <xdr:colOff>361950</xdr:colOff>
      <xdr:row>48</xdr:row>
      <xdr:rowOff>142875</xdr:rowOff>
    </xdr:to>
    <xdr:graphicFrame>
      <xdr:nvGraphicFramePr>
        <xdr:cNvPr id="5" name="Chart 6"/>
        <xdr:cNvGraphicFramePr/>
      </xdr:nvGraphicFramePr>
      <xdr:xfrm>
        <a:off x="6581775" y="65436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85725</xdr:colOff>
      <xdr:row>54</xdr:row>
      <xdr:rowOff>47625</xdr:rowOff>
    </xdr:from>
    <xdr:to>
      <xdr:col>7</xdr:col>
      <xdr:colOff>152400</xdr:colOff>
      <xdr:row>68</xdr:row>
      <xdr:rowOff>123825</xdr:rowOff>
    </xdr:to>
    <xdr:graphicFrame>
      <xdr:nvGraphicFramePr>
        <xdr:cNvPr id="6" name="Chart 7"/>
        <xdr:cNvGraphicFramePr/>
      </xdr:nvGraphicFramePr>
      <xdr:xfrm>
        <a:off x="695325" y="103346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51</xdr:row>
      <xdr:rowOff>38100</xdr:rowOff>
    </xdr:from>
    <xdr:to>
      <xdr:col>15</xdr:col>
      <xdr:colOff>323850</xdr:colOff>
      <xdr:row>65</xdr:row>
      <xdr:rowOff>114300</xdr:rowOff>
    </xdr:to>
    <xdr:graphicFrame>
      <xdr:nvGraphicFramePr>
        <xdr:cNvPr id="7" name="Chart 8"/>
        <xdr:cNvGraphicFramePr/>
      </xdr:nvGraphicFramePr>
      <xdr:xfrm>
        <a:off x="5743575" y="9753600"/>
        <a:ext cx="47625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571500</xdr:colOff>
      <xdr:row>66</xdr:row>
      <xdr:rowOff>180975</xdr:rowOff>
    </xdr:from>
    <xdr:to>
      <xdr:col>15</xdr:col>
      <xdr:colOff>47625</xdr:colOff>
      <xdr:row>81</xdr:row>
      <xdr:rowOff>66675</xdr:rowOff>
    </xdr:to>
    <xdr:graphicFrame>
      <xdr:nvGraphicFramePr>
        <xdr:cNvPr id="8" name="Chart 10"/>
        <xdr:cNvGraphicFramePr/>
      </xdr:nvGraphicFramePr>
      <xdr:xfrm>
        <a:off x="5686425" y="12753975"/>
        <a:ext cx="45434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1.8515625" style="0" customWidth="1"/>
    <col min="2" max="3" width="21.140625" style="0" bestFit="1" customWidth="1"/>
    <col min="4" max="4" width="25.8515625" style="0" bestFit="1" customWidth="1"/>
    <col min="5" max="5" width="25.28125" style="0" bestFit="1" customWidth="1"/>
    <col min="6" max="6" width="30.421875" style="0" bestFit="1" customWidth="1"/>
    <col min="7" max="7" width="32.421875" style="0" customWidth="1"/>
    <col min="8" max="10" width="46.7109375" style="0" bestFit="1" customWidth="1"/>
    <col min="11" max="11" width="51.140625" style="0" bestFit="1" customWidth="1"/>
    <col min="12" max="12" width="63.00390625" style="0" customWidth="1"/>
    <col min="13" max="13" width="39.28125" style="0" customWidth="1"/>
  </cols>
  <sheetData>
    <row r="3" spans="1:13" ht="15">
      <c r="A3" s="3" t="s">
        <v>9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  <c r="K3" s="3" t="s">
        <v>36</v>
      </c>
      <c r="L3" s="3" t="s">
        <v>37</v>
      </c>
      <c r="M3" s="3" t="s">
        <v>38</v>
      </c>
    </row>
    <row r="4" spans="1:13" ht="15">
      <c r="A4" s="1" t="s">
        <v>8</v>
      </c>
      <c r="B4" s="6" t="s">
        <v>15</v>
      </c>
      <c r="C4" s="6" t="s">
        <v>16</v>
      </c>
      <c r="D4" s="6" t="s">
        <v>16</v>
      </c>
      <c r="E4" s="6" t="s">
        <v>16</v>
      </c>
      <c r="F4" s="7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</row>
    <row r="5" spans="1:13" ht="15">
      <c r="A5" s="1" t="s">
        <v>7</v>
      </c>
      <c r="B5" s="6" t="s">
        <v>16</v>
      </c>
      <c r="C5" s="6" t="s">
        <v>16</v>
      </c>
      <c r="D5" s="6" t="s">
        <v>16</v>
      </c>
      <c r="E5" s="6" t="s">
        <v>16</v>
      </c>
      <c r="F5" s="7" t="s">
        <v>16</v>
      </c>
      <c r="G5" s="6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</row>
    <row r="6" spans="1:13" ht="15">
      <c r="A6" s="1" t="s">
        <v>19</v>
      </c>
      <c r="B6" s="8" t="s">
        <v>16</v>
      </c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</row>
    <row r="7" spans="1:13" ht="15">
      <c r="A7" s="14" t="s">
        <v>17</v>
      </c>
      <c r="B7" s="12" t="s">
        <v>16</v>
      </c>
      <c r="C7" s="12" t="s">
        <v>16</v>
      </c>
      <c r="D7" s="12" t="s">
        <v>16</v>
      </c>
      <c r="E7" s="12" t="s">
        <v>16</v>
      </c>
      <c r="F7" s="12" t="s">
        <v>16</v>
      </c>
      <c r="G7" s="12" t="s">
        <v>16</v>
      </c>
      <c r="H7" s="12" t="s">
        <v>16</v>
      </c>
      <c r="I7" s="12" t="s">
        <v>16</v>
      </c>
      <c r="J7" s="12" t="s">
        <v>16</v>
      </c>
      <c r="K7" s="12" t="s">
        <v>16</v>
      </c>
      <c r="L7" s="12" t="s">
        <v>16</v>
      </c>
      <c r="M7" s="12" t="s">
        <v>16</v>
      </c>
    </row>
    <row r="8" spans="1:13" s="18" customFormat="1" ht="15">
      <c r="A8" s="15" t="s">
        <v>2</v>
      </c>
      <c r="B8" s="16"/>
      <c r="C8" s="16"/>
      <c r="D8" s="16"/>
      <c r="E8" s="17" t="s">
        <v>16</v>
      </c>
      <c r="F8" s="16"/>
      <c r="G8" s="16"/>
      <c r="H8" s="16"/>
      <c r="I8" s="16"/>
      <c r="J8" s="16"/>
      <c r="K8" s="16"/>
      <c r="L8" s="16"/>
      <c r="M8" s="17" t="s">
        <v>16</v>
      </c>
    </row>
    <row r="9" spans="1:13" ht="15">
      <c r="A9" s="5" t="s">
        <v>18</v>
      </c>
      <c r="B9" s="13" t="s">
        <v>16</v>
      </c>
      <c r="C9" s="13" t="s">
        <v>16</v>
      </c>
      <c r="D9" s="13" t="s">
        <v>16</v>
      </c>
      <c r="E9" s="13" t="s">
        <v>16</v>
      </c>
      <c r="F9" s="13" t="s">
        <v>16</v>
      </c>
      <c r="G9" s="13" t="s">
        <v>16</v>
      </c>
      <c r="H9" s="13" t="s">
        <v>16</v>
      </c>
      <c r="I9" s="13" t="s">
        <v>16</v>
      </c>
      <c r="J9" s="13" t="s">
        <v>16</v>
      </c>
      <c r="K9" s="13" t="s">
        <v>16</v>
      </c>
      <c r="L9" s="13" t="s">
        <v>16</v>
      </c>
      <c r="M9" s="13" t="s">
        <v>16</v>
      </c>
    </row>
    <row r="10" spans="1:13" ht="15">
      <c r="A10" s="1" t="s">
        <v>10</v>
      </c>
      <c r="B10" s="8" t="s">
        <v>16</v>
      </c>
      <c r="C10" s="8" t="s">
        <v>16</v>
      </c>
      <c r="D10" s="8" t="s">
        <v>16</v>
      </c>
      <c r="E10" s="8" t="s">
        <v>16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</row>
    <row r="11" spans="1:13" ht="15">
      <c r="A11" s="1" t="s">
        <v>20</v>
      </c>
      <c r="B11" s="8" t="s">
        <v>16</v>
      </c>
      <c r="C11" s="8" t="s">
        <v>16</v>
      </c>
      <c r="D11" s="8" t="s">
        <v>16</v>
      </c>
      <c r="E11" s="8" t="s">
        <v>16</v>
      </c>
      <c r="F11" s="9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5">
      <c r="A12" s="1" t="s">
        <v>21</v>
      </c>
      <c r="B12" s="8" t="s">
        <v>16</v>
      </c>
      <c r="C12" s="8" t="s">
        <v>16</v>
      </c>
      <c r="D12" s="8" t="s">
        <v>16</v>
      </c>
      <c r="E12" s="8" t="s">
        <v>16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</row>
    <row r="13" spans="1:13" ht="15">
      <c r="A13" s="1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" t="s">
        <v>22</v>
      </c>
      <c r="B14" s="10" t="s">
        <v>16</v>
      </c>
      <c r="C14" s="10" t="s">
        <v>16</v>
      </c>
      <c r="D14" s="10" t="s">
        <v>16</v>
      </c>
      <c r="E14" s="10" t="s">
        <v>16</v>
      </c>
      <c r="F14" s="11" t="s">
        <v>16</v>
      </c>
      <c r="G14" s="10" t="s">
        <v>16</v>
      </c>
      <c r="H14" s="10" t="s">
        <v>16</v>
      </c>
      <c r="I14" s="10" t="s">
        <v>16</v>
      </c>
      <c r="J14" s="10" t="s">
        <v>16</v>
      </c>
      <c r="K14" s="10" t="s">
        <v>16</v>
      </c>
      <c r="L14" s="10" t="s">
        <v>16</v>
      </c>
      <c r="M14" s="10" t="s">
        <v>16</v>
      </c>
    </row>
    <row r="15" spans="1:13" ht="15">
      <c r="A15" s="1" t="s">
        <v>0</v>
      </c>
      <c r="B15" s="4" t="s">
        <v>16</v>
      </c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</row>
    <row r="16" spans="1:13" ht="15">
      <c r="A16" s="1" t="s">
        <v>1</v>
      </c>
      <c r="B16" s="1" t="s">
        <v>16</v>
      </c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</row>
    <row r="17" spans="1:13" s="18" customFormat="1" ht="15">
      <c r="A17" s="15" t="s">
        <v>3</v>
      </c>
      <c r="B17" s="15"/>
      <c r="C17" s="15"/>
      <c r="D17" s="15"/>
      <c r="E17" s="15"/>
      <c r="F17" s="19"/>
      <c r="G17" s="15"/>
      <c r="H17" s="15"/>
      <c r="I17" s="15"/>
      <c r="J17" s="15"/>
      <c r="K17" s="15"/>
      <c r="L17" s="20" t="s">
        <v>16</v>
      </c>
      <c r="M17" s="20" t="s">
        <v>16</v>
      </c>
    </row>
    <row r="18" spans="1:13" s="18" customFormat="1" ht="15">
      <c r="A18" s="15" t="s">
        <v>4</v>
      </c>
      <c r="B18" s="21"/>
      <c r="C18" s="15"/>
      <c r="D18" s="15"/>
      <c r="E18" s="15"/>
      <c r="F18" s="19"/>
      <c r="G18" s="15"/>
      <c r="H18" s="15"/>
      <c r="I18" s="15"/>
      <c r="J18" s="15"/>
      <c r="K18" s="15"/>
      <c r="L18" s="15"/>
      <c r="M18" s="15"/>
    </row>
    <row r="19" spans="1:13" s="18" customFormat="1" ht="15">
      <c r="A19" s="15" t="s">
        <v>5</v>
      </c>
      <c r="B19" s="15"/>
      <c r="C19" s="15"/>
      <c r="D19" s="15"/>
      <c r="E19" s="15"/>
      <c r="F19" s="22"/>
      <c r="G19" s="15"/>
      <c r="H19" s="15"/>
      <c r="I19" s="15"/>
      <c r="J19" s="15"/>
      <c r="K19" s="15"/>
      <c r="L19" s="23" t="s">
        <v>16</v>
      </c>
      <c r="M19" s="23" t="s">
        <v>16</v>
      </c>
    </row>
    <row r="20" spans="1:13" s="18" customFormat="1" ht="15">
      <c r="A20" s="15" t="s">
        <v>6</v>
      </c>
      <c r="B20" s="15"/>
      <c r="C20" s="15"/>
      <c r="D20" s="15"/>
      <c r="E20" s="15"/>
      <c r="F20" s="22"/>
      <c r="G20" s="15"/>
      <c r="H20" s="15"/>
      <c r="I20" s="15"/>
      <c r="J20" s="15"/>
      <c r="K20" s="15"/>
      <c r="L20" s="15" t="s">
        <v>16</v>
      </c>
      <c r="M20" s="15"/>
    </row>
    <row r="21" spans="1:13" s="18" customFormat="1" ht="15">
      <c r="A21" s="15" t="s">
        <v>26</v>
      </c>
      <c r="B21" s="15"/>
      <c r="C21" s="15"/>
      <c r="D21" s="15"/>
      <c r="E21" s="15"/>
      <c r="F21" s="19"/>
      <c r="G21" s="15"/>
      <c r="H21" s="15"/>
      <c r="I21" s="15"/>
      <c r="J21" s="15"/>
      <c r="K21" s="15"/>
      <c r="L21" s="15"/>
      <c r="M21" s="15"/>
    </row>
    <row r="22" spans="1:13" s="18" customFormat="1" ht="15">
      <c r="A22" s="15" t="s">
        <v>25</v>
      </c>
      <c r="B22" s="15"/>
      <c r="C22" s="15"/>
      <c r="D22" s="15"/>
      <c r="E22" s="15"/>
      <c r="F22" s="19"/>
      <c r="G22" s="15"/>
      <c r="H22" s="15"/>
      <c r="I22" s="15"/>
      <c r="J22" s="15"/>
      <c r="K22" s="15"/>
      <c r="L22" s="15" t="s">
        <v>16</v>
      </c>
      <c r="M22" s="15" t="s">
        <v>16</v>
      </c>
    </row>
    <row r="23" s="18" customFormat="1" ht="15"/>
    <row r="24" s="18" customFormat="1" ht="15">
      <c r="A24" s="18" t="s">
        <v>16</v>
      </c>
    </row>
    <row r="25" s="18" customFormat="1" ht="15"/>
    <row r="26" s="18" customFormat="1" ht="15"/>
    <row r="27" spans="1:13" s="18" customFormat="1" ht="15">
      <c r="A27" s="24" t="s">
        <v>12</v>
      </c>
      <c r="B27" s="48" t="s">
        <v>11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s="18" customFormat="1" ht="15">
      <c r="A28" s="15"/>
      <c r="B28" s="24">
        <v>2000</v>
      </c>
      <c r="C28" s="24">
        <v>2001</v>
      </c>
      <c r="D28" s="24">
        <v>2002</v>
      </c>
      <c r="E28" s="24">
        <v>2003</v>
      </c>
      <c r="F28" s="24">
        <v>2004</v>
      </c>
      <c r="G28" s="24">
        <v>2005</v>
      </c>
      <c r="H28" s="24">
        <v>2006</v>
      </c>
      <c r="I28" s="24">
        <v>2007</v>
      </c>
      <c r="J28" s="24">
        <v>2008</v>
      </c>
      <c r="K28" s="24">
        <v>2009</v>
      </c>
      <c r="L28" s="24">
        <v>2010</v>
      </c>
      <c r="M28" s="24">
        <v>2011</v>
      </c>
    </row>
    <row r="29" spans="1:13" s="18" customFormat="1" ht="15">
      <c r="A29" s="15">
        <v>1</v>
      </c>
      <c r="B29" s="15"/>
      <c r="C29" s="15"/>
      <c r="D29" s="15" t="s">
        <v>16</v>
      </c>
      <c r="E29" s="18" t="s">
        <v>16</v>
      </c>
      <c r="F29" s="15" t="s">
        <v>16</v>
      </c>
      <c r="G29" s="15" t="s">
        <v>16</v>
      </c>
      <c r="H29" s="15" t="s">
        <v>16</v>
      </c>
      <c r="I29" s="15" t="s">
        <v>16</v>
      </c>
      <c r="J29" s="15" t="s">
        <v>16</v>
      </c>
      <c r="K29" s="15" t="s">
        <v>16</v>
      </c>
      <c r="L29" s="15"/>
      <c r="M29" s="15"/>
    </row>
    <row r="30" spans="1:13" s="18" customFormat="1" ht="15">
      <c r="A30" s="15">
        <v>2</v>
      </c>
      <c r="B30" s="15"/>
      <c r="C30" s="15"/>
      <c r="D30" s="18" t="s">
        <v>16</v>
      </c>
      <c r="E30" s="15" t="s">
        <v>16</v>
      </c>
      <c r="F30" s="15" t="s">
        <v>16</v>
      </c>
      <c r="G30" s="15" t="s">
        <v>16</v>
      </c>
      <c r="H30" s="15" t="s">
        <v>16</v>
      </c>
      <c r="I30" s="15" t="s">
        <v>16</v>
      </c>
      <c r="J30" s="15" t="s">
        <v>16</v>
      </c>
      <c r="K30" s="15" t="s">
        <v>16</v>
      </c>
      <c r="L30" s="15"/>
      <c r="M30" s="15"/>
    </row>
    <row r="31" spans="1:13" s="18" customFormat="1" ht="15">
      <c r="A31" s="15">
        <v>3</v>
      </c>
      <c r="B31" s="15"/>
      <c r="C31" s="15"/>
      <c r="D31" s="15" t="s">
        <v>16</v>
      </c>
      <c r="E31" s="15" t="s">
        <v>16</v>
      </c>
      <c r="F31" s="15" t="s">
        <v>16</v>
      </c>
      <c r="G31" s="15" t="s">
        <v>16</v>
      </c>
      <c r="H31" s="15" t="s">
        <v>16</v>
      </c>
      <c r="I31" s="15" t="s">
        <v>16</v>
      </c>
      <c r="J31" s="15" t="s">
        <v>16</v>
      </c>
      <c r="K31" s="15" t="s">
        <v>16</v>
      </c>
      <c r="L31" s="15"/>
      <c r="M31" s="15"/>
    </row>
    <row r="32" spans="1:13" s="18" customFormat="1" ht="15">
      <c r="A32" s="15">
        <v>4</v>
      </c>
      <c r="B32" s="15"/>
      <c r="C32" s="15"/>
      <c r="D32" s="15" t="s">
        <v>16</v>
      </c>
      <c r="E32" s="15" t="s">
        <v>16</v>
      </c>
      <c r="F32" s="15" t="s">
        <v>16</v>
      </c>
      <c r="G32" s="15" t="s">
        <v>16</v>
      </c>
      <c r="H32" s="15" t="s">
        <v>16</v>
      </c>
      <c r="I32" s="15" t="s">
        <v>16</v>
      </c>
      <c r="J32" s="15" t="s">
        <v>16</v>
      </c>
      <c r="K32" s="15" t="s">
        <v>16</v>
      </c>
      <c r="L32" s="15"/>
      <c r="M32" s="15"/>
    </row>
    <row r="33" spans="1:13" s="18" customFormat="1" ht="15">
      <c r="A33" s="15">
        <v>5</v>
      </c>
      <c r="B33" s="15"/>
      <c r="C33" s="15"/>
      <c r="D33" s="15" t="s">
        <v>16</v>
      </c>
      <c r="E33" s="15" t="s">
        <v>16</v>
      </c>
      <c r="F33" s="15" t="s">
        <v>16</v>
      </c>
      <c r="G33" s="15" t="s">
        <v>16</v>
      </c>
      <c r="H33" s="15" t="s">
        <v>16</v>
      </c>
      <c r="I33" s="15" t="s">
        <v>16</v>
      </c>
      <c r="J33" s="15" t="s">
        <v>16</v>
      </c>
      <c r="K33" s="15" t="s">
        <v>16</v>
      </c>
      <c r="L33" s="15"/>
      <c r="M33" s="15"/>
    </row>
    <row r="34" spans="1:11" s="18" customFormat="1" ht="15">
      <c r="A34" s="24" t="s">
        <v>14</v>
      </c>
      <c r="B34" s="24"/>
      <c r="C34" s="24"/>
      <c r="D34" s="24" t="s">
        <v>16</v>
      </c>
      <c r="E34" s="24" t="s">
        <v>16</v>
      </c>
      <c r="F34" s="24" t="s">
        <v>16</v>
      </c>
      <c r="G34" s="24" t="s">
        <v>16</v>
      </c>
      <c r="H34" s="24" t="s">
        <v>16</v>
      </c>
      <c r="I34" s="24" t="s">
        <v>16</v>
      </c>
      <c r="J34" s="24" t="s">
        <v>16</v>
      </c>
      <c r="K34" s="24" t="s">
        <v>16</v>
      </c>
    </row>
    <row r="35" s="18" customFormat="1" ht="15"/>
    <row r="36" s="18" customFormat="1" ht="15"/>
    <row r="37" spans="1:13" s="18" customFormat="1" ht="15">
      <c r="A37" s="24" t="s">
        <v>13</v>
      </c>
      <c r="B37" s="48" t="s">
        <v>11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s="18" customFormat="1" ht="15">
      <c r="A38" s="15"/>
      <c r="B38" s="24">
        <v>2000</v>
      </c>
      <c r="C38" s="24">
        <v>2001</v>
      </c>
      <c r="D38" s="24">
        <v>2002</v>
      </c>
      <c r="E38" s="24">
        <v>2003</v>
      </c>
      <c r="F38" s="24">
        <v>2004</v>
      </c>
      <c r="G38" s="24">
        <v>2005</v>
      </c>
      <c r="H38" s="24">
        <v>2006</v>
      </c>
      <c r="I38" s="24">
        <v>2007</v>
      </c>
      <c r="J38" s="24">
        <v>2008</v>
      </c>
      <c r="K38" s="24">
        <v>2009</v>
      </c>
      <c r="L38" s="24">
        <v>2010</v>
      </c>
      <c r="M38" s="24">
        <v>2011</v>
      </c>
    </row>
    <row r="39" spans="1:13" s="18" customFormat="1" ht="15">
      <c r="A39" s="15">
        <v>1</v>
      </c>
      <c r="B39" s="15"/>
      <c r="C39" s="15"/>
      <c r="D39" s="15"/>
      <c r="E39" s="25" t="s">
        <v>16</v>
      </c>
      <c r="F39" s="18" t="s">
        <v>15</v>
      </c>
      <c r="G39" s="18" t="s">
        <v>16</v>
      </c>
      <c r="H39" s="26" t="s">
        <v>16</v>
      </c>
      <c r="I39" s="15" t="s">
        <v>16</v>
      </c>
      <c r="J39" s="15" t="s">
        <v>16</v>
      </c>
      <c r="K39" s="15" t="s">
        <v>16</v>
      </c>
      <c r="L39" s="15"/>
      <c r="M39" s="15"/>
    </row>
    <row r="40" spans="1:13" s="18" customFormat="1" ht="15">
      <c r="A40" s="15">
        <v>2</v>
      </c>
      <c r="B40" s="15"/>
      <c r="C40" s="15"/>
      <c r="D40" s="15"/>
      <c r="E40" s="18" t="s">
        <v>16</v>
      </c>
      <c r="F40" s="26" t="s">
        <v>16</v>
      </c>
      <c r="G40" s="15" t="s">
        <v>16</v>
      </c>
      <c r="H40" s="18" t="s">
        <v>16</v>
      </c>
      <c r="I40" s="15" t="s">
        <v>16</v>
      </c>
      <c r="J40" s="15" t="s">
        <v>16</v>
      </c>
      <c r="K40" s="15" t="s">
        <v>16</v>
      </c>
      <c r="L40" s="15"/>
      <c r="M40" s="15"/>
    </row>
    <row r="41" spans="1:13" s="18" customFormat="1" ht="15">
      <c r="A41" s="15">
        <v>3</v>
      </c>
      <c r="B41" s="15"/>
      <c r="C41" s="15"/>
      <c r="D41" s="15"/>
      <c r="E41" s="25" t="s">
        <v>16</v>
      </c>
      <c r="F41" s="26" t="s">
        <v>16</v>
      </c>
      <c r="G41" s="26" t="s">
        <v>16</v>
      </c>
      <c r="H41" s="27" t="s">
        <v>16</v>
      </c>
      <c r="I41" s="15" t="s">
        <v>16</v>
      </c>
      <c r="J41" s="25" t="s">
        <v>16</v>
      </c>
      <c r="K41" s="15" t="s">
        <v>16</v>
      </c>
      <c r="L41" s="15"/>
      <c r="M41" s="15"/>
    </row>
    <row r="42" spans="1:13" s="18" customFormat="1" ht="15">
      <c r="A42" s="15">
        <v>4</v>
      </c>
      <c r="B42" s="15"/>
      <c r="C42" s="15"/>
      <c r="D42" s="15"/>
      <c r="E42" s="25" t="s">
        <v>16</v>
      </c>
      <c r="F42" s="26" t="s">
        <v>16</v>
      </c>
      <c r="G42" s="26" t="s">
        <v>16</v>
      </c>
      <c r="H42" s="27" t="s">
        <v>16</v>
      </c>
      <c r="I42" s="15" t="s">
        <v>16</v>
      </c>
      <c r="J42" s="15" t="s">
        <v>16</v>
      </c>
      <c r="K42" s="28" t="s">
        <v>16</v>
      </c>
      <c r="L42" s="15"/>
      <c r="M42" s="15"/>
    </row>
    <row r="43" spans="1:13" s="18" customFormat="1" ht="15">
      <c r="A43" s="15">
        <v>5</v>
      </c>
      <c r="B43" s="15"/>
      <c r="C43" s="15"/>
      <c r="D43" s="15"/>
      <c r="E43" s="25" t="s">
        <v>16</v>
      </c>
      <c r="F43" s="18" t="s">
        <v>16</v>
      </c>
      <c r="G43" s="15"/>
      <c r="H43" s="27" t="s">
        <v>16</v>
      </c>
      <c r="I43" s="29" t="s">
        <v>16</v>
      </c>
      <c r="J43" s="29" t="s">
        <v>16</v>
      </c>
      <c r="K43" s="15"/>
      <c r="L43" s="15"/>
      <c r="M43" s="15"/>
    </row>
    <row r="44" spans="1:13" s="18" customFormat="1" ht="15">
      <c r="A44" s="24" t="s">
        <v>14</v>
      </c>
      <c r="B44" s="24"/>
      <c r="C44" s="24"/>
      <c r="D44" s="15"/>
      <c r="E44" s="30" t="s">
        <v>16</v>
      </c>
      <c r="F44" s="24" t="s">
        <v>16</v>
      </c>
      <c r="G44" s="24" t="s">
        <v>16</v>
      </c>
      <c r="H44" s="24" t="s">
        <v>16</v>
      </c>
      <c r="I44" s="24" t="s">
        <v>16</v>
      </c>
      <c r="J44" s="24" t="s">
        <v>16</v>
      </c>
      <c r="K44" s="24" t="s">
        <v>16</v>
      </c>
      <c r="L44" s="24"/>
      <c r="M44" s="24"/>
    </row>
    <row r="45" s="18" customFormat="1" ht="15"/>
    <row r="46" s="18" customFormat="1" ht="15"/>
    <row r="47" spans="1:13" s="18" customFormat="1" ht="15">
      <c r="A47" s="24" t="s">
        <v>23</v>
      </c>
      <c r="B47" s="48" t="s">
        <v>11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s="18" customFormat="1" ht="15">
      <c r="A48" s="15"/>
      <c r="B48" s="24">
        <v>2000</v>
      </c>
      <c r="C48" s="24">
        <v>2001</v>
      </c>
      <c r="D48" s="24">
        <v>2002</v>
      </c>
      <c r="E48" s="24">
        <v>2003</v>
      </c>
      <c r="F48" s="24">
        <v>2004</v>
      </c>
      <c r="G48" s="24">
        <v>2005</v>
      </c>
      <c r="H48" s="24">
        <v>2006</v>
      </c>
      <c r="I48" s="24">
        <v>2007</v>
      </c>
      <c r="J48" s="24">
        <v>2008</v>
      </c>
      <c r="K48" s="24">
        <v>2009</v>
      </c>
      <c r="L48" s="24">
        <v>2010</v>
      </c>
      <c r="M48" s="24">
        <v>2011</v>
      </c>
    </row>
    <row r="49" spans="1:13" s="18" customFormat="1" ht="15">
      <c r="A49" s="15">
        <v>1</v>
      </c>
      <c r="B49" s="15"/>
      <c r="C49" s="15"/>
      <c r="D49" s="15"/>
      <c r="E49" s="25" t="s">
        <v>16</v>
      </c>
      <c r="F49" s="18" t="s">
        <v>15</v>
      </c>
      <c r="G49" s="18" t="s">
        <v>16</v>
      </c>
      <c r="H49" s="26" t="s">
        <v>16</v>
      </c>
      <c r="I49" s="15" t="s">
        <v>16</v>
      </c>
      <c r="J49" s="15" t="s">
        <v>16</v>
      </c>
      <c r="K49" s="15" t="s">
        <v>16</v>
      </c>
      <c r="L49" s="15"/>
      <c r="M49" s="15"/>
    </row>
    <row r="50" spans="1:13" s="18" customFormat="1" ht="15">
      <c r="A50" s="15">
        <v>2</v>
      </c>
      <c r="B50" s="15"/>
      <c r="C50" s="15"/>
      <c r="D50" s="15"/>
      <c r="E50" s="18" t="s">
        <v>16</v>
      </c>
      <c r="F50" s="26" t="s">
        <v>16</v>
      </c>
      <c r="G50" s="15" t="s">
        <v>16</v>
      </c>
      <c r="H50" s="18" t="s">
        <v>16</v>
      </c>
      <c r="I50" s="15" t="s">
        <v>16</v>
      </c>
      <c r="J50" s="15" t="s">
        <v>16</v>
      </c>
      <c r="K50" s="15" t="s">
        <v>16</v>
      </c>
      <c r="L50" s="15"/>
      <c r="M50" s="15"/>
    </row>
    <row r="51" spans="1:13" s="18" customFormat="1" ht="15">
      <c r="A51" s="15">
        <v>3</v>
      </c>
      <c r="B51" s="15"/>
      <c r="C51" s="15"/>
      <c r="D51" s="15"/>
      <c r="E51" s="25" t="s">
        <v>16</v>
      </c>
      <c r="F51" s="26" t="s">
        <v>16</v>
      </c>
      <c r="G51" s="26" t="s">
        <v>16</v>
      </c>
      <c r="H51" s="27" t="s">
        <v>16</v>
      </c>
      <c r="I51" s="15" t="s">
        <v>16</v>
      </c>
      <c r="J51" s="25" t="s">
        <v>16</v>
      </c>
      <c r="K51" s="15" t="s">
        <v>16</v>
      </c>
      <c r="L51" s="15"/>
      <c r="M51" s="15"/>
    </row>
    <row r="52" spans="1:13" s="18" customFormat="1" ht="15">
      <c r="A52" s="15">
        <v>4</v>
      </c>
      <c r="B52" s="15"/>
      <c r="C52" s="15"/>
      <c r="D52" s="15"/>
      <c r="E52" s="25" t="s">
        <v>16</v>
      </c>
      <c r="F52" s="26" t="s">
        <v>16</v>
      </c>
      <c r="G52" s="26" t="s">
        <v>16</v>
      </c>
      <c r="H52" s="27" t="s">
        <v>16</v>
      </c>
      <c r="I52" s="15" t="s">
        <v>16</v>
      </c>
      <c r="J52" s="15" t="s">
        <v>16</v>
      </c>
      <c r="K52" s="28" t="s">
        <v>16</v>
      </c>
      <c r="L52" s="15"/>
      <c r="M52" s="15"/>
    </row>
    <row r="53" spans="1:13" s="18" customFormat="1" ht="15">
      <c r="A53" s="15">
        <v>5</v>
      </c>
      <c r="B53" s="15"/>
      <c r="C53" s="15"/>
      <c r="D53" s="15"/>
      <c r="E53" s="25" t="s">
        <v>16</v>
      </c>
      <c r="F53" s="18" t="s">
        <v>16</v>
      </c>
      <c r="G53" s="15"/>
      <c r="H53" s="27" t="s">
        <v>16</v>
      </c>
      <c r="I53" s="29" t="s">
        <v>16</v>
      </c>
      <c r="J53" s="29" t="s">
        <v>16</v>
      </c>
      <c r="K53" s="15"/>
      <c r="L53" s="15"/>
      <c r="M53" s="15"/>
    </row>
    <row r="54" spans="1:13" s="18" customFormat="1" ht="15">
      <c r="A54" s="24" t="s">
        <v>14</v>
      </c>
      <c r="B54" s="24"/>
      <c r="C54" s="24"/>
      <c r="D54" s="15"/>
      <c r="E54" s="30" t="s">
        <v>16</v>
      </c>
      <c r="F54" s="24" t="s">
        <v>16</v>
      </c>
      <c r="G54" s="24" t="s">
        <v>16</v>
      </c>
      <c r="H54" s="24" t="s">
        <v>16</v>
      </c>
      <c r="I54" s="24" t="s">
        <v>16</v>
      </c>
      <c r="J54" s="24" t="s">
        <v>16</v>
      </c>
      <c r="K54" s="24" t="s">
        <v>16</v>
      </c>
      <c r="L54" s="24"/>
      <c r="M54" s="24"/>
    </row>
  </sheetData>
  <sheetProtection/>
  <mergeCells count="3">
    <mergeCell ref="B27:M27"/>
    <mergeCell ref="B37:M37"/>
    <mergeCell ref="B47:M4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2"/>
  <sheetViews>
    <sheetView zoomScale="115" zoomScaleNormal="115" zoomScalePageLayoutView="0" workbookViewId="0" topLeftCell="B3">
      <selection activeCell="B3" sqref="B3:I22"/>
    </sheetView>
  </sheetViews>
  <sheetFormatPr defaultColWidth="9.140625" defaultRowHeight="15"/>
  <cols>
    <col min="2" max="2" width="19.00390625" style="0" bestFit="1" customWidth="1"/>
    <col min="3" max="3" width="12.00390625" style="36" bestFit="1" customWidth="1"/>
    <col min="4" max="8" width="9.140625" style="36" customWidth="1"/>
    <col min="9" max="9" width="12.00390625" style="0" customWidth="1"/>
  </cols>
  <sheetData>
    <row r="3" spans="2:9" ht="15">
      <c r="B3" s="31"/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1" t="s">
        <v>56</v>
      </c>
    </row>
    <row r="4" spans="2:9" ht="15">
      <c r="B4" s="31" t="s">
        <v>39</v>
      </c>
      <c r="C4" s="36">
        <v>7574</v>
      </c>
      <c r="D4" s="36">
        <v>8041</v>
      </c>
      <c r="E4" s="36">
        <v>8402</v>
      </c>
      <c r="F4" s="36">
        <v>8758</v>
      </c>
      <c r="G4" s="36">
        <v>9091</v>
      </c>
      <c r="H4" s="36">
        <v>9739</v>
      </c>
      <c r="I4" s="36">
        <v>10541</v>
      </c>
    </row>
    <row r="5" spans="2:9" ht="15">
      <c r="B5" s="31" t="s">
        <v>40</v>
      </c>
      <c r="C5" s="36">
        <v>154</v>
      </c>
      <c r="D5" s="36">
        <v>177</v>
      </c>
      <c r="E5" s="36">
        <v>162</v>
      </c>
      <c r="F5" s="36">
        <v>153</v>
      </c>
      <c r="G5" s="36">
        <v>156</v>
      </c>
      <c r="H5" s="36">
        <v>203</v>
      </c>
      <c r="I5" s="36">
        <f aca="true" t="shared" si="0" ref="I5:I17">SUM(C5:H5)</f>
        <v>1005</v>
      </c>
    </row>
    <row r="6" spans="2:9" s="31" customFormat="1" ht="15">
      <c r="B6" s="31" t="s">
        <v>41</v>
      </c>
      <c r="C6" s="35">
        <f aca="true" t="shared" si="1" ref="C6:I6">C5/C4*1000</f>
        <v>20.33271719038817</v>
      </c>
      <c r="D6" s="35">
        <f t="shared" si="1"/>
        <v>22.012187538863323</v>
      </c>
      <c r="E6" s="35">
        <f t="shared" si="1"/>
        <v>19.281123542013805</v>
      </c>
      <c r="F6" s="35">
        <f t="shared" si="1"/>
        <v>17.469741950216942</v>
      </c>
      <c r="G6" s="35">
        <f t="shared" si="1"/>
        <v>17.15982840171598</v>
      </c>
      <c r="H6" s="35">
        <f t="shared" si="1"/>
        <v>20.84402916110484</v>
      </c>
      <c r="I6" s="35">
        <f t="shared" si="1"/>
        <v>95.3419979129115</v>
      </c>
    </row>
    <row r="7" spans="2:9" ht="15">
      <c r="B7" s="31" t="s">
        <v>42</v>
      </c>
      <c r="C7" s="36">
        <v>5844</v>
      </c>
      <c r="D7" s="36">
        <v>6106</v>
      </c>
      <c r="E7" s="36">
        <v>6452</v>
      </c>
      <c r="F7" s="36">
        <v>6683</v>
      </c>
      <c r="G7" s="36">
        <v>7041</v>
      </c>
      <c r="H7" s="36">
        <v>7336</v>
      </c>
      <c r="I7" s="36">
        <v>7623</v>
      </c>
    </row>
    <row r="8" spans="2:9" ht="15">
      <c r="B8" s="31" t="s">
        <v>43</v>
      </c>
      <c r="C8" s="36">
        <v>67</v>
      </c>
      <c r="D8" s="36">
        <v>62</v>
      </c>
      <c r="E8" s="36">
        <v>45</v>
      </c>
      <c r="F8" s="36">
        <v>60</v>
      </c>
      <c r="G8" s="36">
        <v>53</v>
      </c>
      <c r="H8" s="36">
        <v>65</v>
      </c>
      <c r="I8" s="36">
        <f t="shared" si="0"/>
        <v>352</v>
      </c>
    </row>
    <row r="9" spans="2:9" s="31" customFormat="1" ht="15">
      <c r="B9" s="31" t="s">
        <v>44</v>
      </c>
      <c r="C9" s="35">
        <f aca="true" t="shared" si="2" ref="C9:I9">C8/C7*1000</f>
        <v>11.464750171115675</v>
      </c>
      <c r="D9" s="35">
        <f t="shared" si="2"/>
        <v>10.153946937438585</v>
      </c>
      <c r="E9" s="35">
        <f t="shared" si="2"/>
        <v>6.974581525108493</v>
      </c>
      <c r="F9" s="35">
        <f t="shared" si="2"/>
        <v>8.978003890468353</v>
      </c>
      <c r="G9" s="35">
        <f t="shared" si="2"/>
        <v>7.527339866496236</v>
      </c>
      <c r="H9" s="35">
        <f t="shared" si="2"/>
        <v>8.86041439476554</v>
      </c>
      <c r="I9" s="35">
        <f t="shared" si="2"/>
        <v>46.17604617604618</v>
      </c>
    </row>
    <row r="10" spans="2:9" ht="15">
      <c r="B10" s="31" t="s">
        <v>45</v>
      </c>
      <c r="C10" s="36">
        <v>1698</v>
      </c>
      <c r="D10" s="36">
        <v>1906</v>
      </c>
      <c r="E10" s="36">
        <v>1917</v>
      </c>
      <c r="F10" s="36">
        <v>2038</v>
      </c>
      <c r="G10" s="36">
        <v>2017</v>
      </c>
      <c r="H10" s="36">
        <v>2367</v>
      </c>
      <c r="I10" s="36">
        <f t="shared" si="0"/>
        <v>11943</v>
      </c>
    </row>
    <row r="11" spans="2:9" ht="15">
      <c r="B11" s="31" t="s">
        <v>46</v>
      </c>
      <c r="C11" s="36">
        <v>87</v>
      </c>
      <c r="D11" s="36">
        <v>115</v>
      </c>
      <c r="E11" s="36">
        <v>117</v>
      </c>
      <c r="F11" s="36">
        <v>93</v>
      </c>
      <c r="G11" s="36">
        <v>103</v>
      </c>
      <c r="H11" s="36">
        <v>138</v>
      </c>
      <c r="I11" s="36">
        <f t="shared" si="0"/>
        <v>653</v>
      </c>
    </row>
    <row r="12" spans="2:9" s="31" customFormat="1" ht="15">
      <c r="B12" s="31" t="s">
        <v>47</v>
      </c>
      <c r="C12" s="35">
        <f aca="true" t="shared" si="3" ref="C12:I12">C11/C10*1000</f>
        <v>51.236749116607776</v>
      </c>
      <c r="D12" s="35">
        <f t="shared" si="3"/>
        <v>60.335781741867784</v>
      </c>
      <c r="E12" s="35">
        <f t="shared" si="3"/>
        <v>61.032863849765256</v>
      </c>
      <c r="F12" s="35">
        <f t="shared" si="3"/>
        <v>45.63297350343474</v>
      </c>
      <c r="G12" s="35">
        <f t="shared" si="3"/>
        <v>51.065939514129894</v>
      </c>
      <c r="H12" s="35">
        <f t="shared" si="3"/>
        <v>58.30164765525982</v>
      </c>
      <c r="I12" s="35">
        <f t="shared" si="3"/>
        <v>54.67637946914511</v>
      </c>
    </row>
    <row r="13" spans="2:9" ht="15">
      <c r="B13" s="31" t="s">
        <v>57</v>
      </c>
      <c r="C13" s="36">
        <f>C11-C15</f>
        <v>49</v>
      </c>
      <c r="D13" s="36">
        <f aca="true" t="shared" si="4" ref="D13:I13">D11-D15</f>
        <v>63</v>
      </c>
      <c r="E13" s="36">
        <f t="shared" si="4"/>
        <v>56</v>
      </c>
      <c r="F13" s="36">
        <f t="shared" si="4"/>
        <v>54</v>
      </c>
      <c r="G13" s="36">
        <f t="shared" si="4"/>
        <v>52</v>
      </c>
      <c r="H13" s="36">
        <f t="shared" si="4"/>
        <v>54</v>
      </c>
      <c r="I13" s="36">
        <f t="shared" si="4"/>
        <v>328</v>
      </c>
    </row>
    <row r="14" spans="2:9" s="31" customFormat="1" ht="15">
      <c r="B14" s="31" t="s">
        <v>58</v>
      </c>
      <c r="C14" s="35">
        <f>C13/C10*1000</f>
        <v>28.857479387514722</v>
      </c>
      <c r="D14" s="35">
        <f aca="true" t="shared" si="5" ref="D14:I14">D13/D10*1000</f>
        <v>33.05351521511018</v>
      </c>
      <c r="E14" s="35">
        <f t="shared" si="5"/>
        <v>29.212310902451748</v>
      </c>
      <c r="F14" s="35">
        <f t="shared" si="5"/>
        <v>26.49656526005888</v>
      </c>
      <c r="G14" s="35">
        <f t="shared" si="5"/>
        <v>25.780862667327714</v>
      </c>
      <c r="H14" s="35">
        <f t="shared" si="5"/>
        <v>22.813688212927758</v>
      </c>
      <c r="I14" s="35">
        <f t="shared" si="5"/>
        <v>27.463786318345477</v>
      </c>
    </row>
    <row r="15" spans="2:9" ht="15">
      <c r="B15" s="31" t="s">
        <v>48</v>
      </c>
      <c r="C15" s="36">
        <v>38</v>
      </c>
      <c r="D15" s="36">
        <v>52</v>
      </c>
      <c r="E15" s="36">
        <v>61</v>
      </c>
      <c r="F15" s="36">
        <v>39</v>
      </c>
      <c r="G15" s="36">
        <v>51</v>
      </c>
      <c r="H15" s="36">
        <v>84</v>
      </c>
      <c r="I15" s="36">
        <f t="shared" si="0"/>
        <v>325</v>
      </c>
    </row>
    <row r="16" spans="2:9" s="31" customFormat="1" ht="15">
      <c r="B16" s="31" t="s">
        <v>49</v>
      </c>
      <c r="C16" s="35">
        <f aca="true" t="shared" si="6" ref="C16:I16">C15/C10*1000</f>
        <v>22.37926972909305</v>
      </c>
      <c r="D16" s="35">
        <f t="shared" si="6"/>
        <v>27.28226652675761</v>
      </c>
      <c r="E16" s="35">
        <f t="shared" si="6"/>
        <v>31.82055294731351</v>
      </c>
      <c r="F16" s="35">
        <f t="shared" si="6"/>
        <v>19.136408243375858</v>
      </c>
      <c r="G16" s="35">
        <f t="shared" si="6"/>
        <v>25.28507684680218</v>
      </c>
      <c r="H16" s="35">
        <f t="shared" si="6"/>
        <v>35.48795944233207</v>
      </c>
      <c r="I16" s="35">
        <f t="shared" si="6"/>
        <v>27.21259315079963</v>
      </c>
    </row>
    <row r="17" spans="2:9" ht="15">
      <c r="B17" s="31" t="s">
        <v>50</v>
      </c>
      <c r="C17" s="36">
        <v>33</v>
      </c>
      <c r="D17" s="36">
        <v>47</v>
      </c>
      <c r="E17" s="36">
        <v>54</v>
      </c>
      <c r="F17" s="36">
        <v>34</v>
      </c>
      <c r="G17" s="36">
        <v>49</v>
      </c>
      <c r="H17" s="36">
        <v>77</v>
      </c>
      <c r="I17" s="36">
        <f t="shared" si="0"/>
        <v>294</v>
      </c>
    </row>
    <row r="18" spans="2:9" s="31" customFormat="1" ht="15">
      <c r="B18" s="31" t="s">
        <v>51</v>
      </c>
      <c r="C18" s="35">
        <f aca="true" t="shared" si="7" ref="C18:I18">C17/C10*1000</f>
        <v>19.434628975265017</v>
      </c>
      <c r="D18" s="35">
        <f t="shared" si="7"/>
        <v>24.65897166841553</v>
      </c>
      <c r="E18" s="35">
        <f t="shared" si="7"/>
        <v>28.169014084507044</v>
      </c>
      <c r="F18" s="35">
        <f t="shared" si="7"/>
        <v>16.683022571148182</v>
      </c>
      <c r="G18" s="35">
        <f t="shared" si="7"/>
        <v>24.293505205751114</v>
      </c>
      <c r="H18" s="35">
        <f t="shared" si="7"/>
        <v>32.530629488804394</v>
      </c>
      <c r="I18" s="35">
        <f t="shared" si="7"/>
        <v>24.61693041949259</v>
      </c>
    </row>
    <row r="19" spans="2:9" ht="15">
      <c r="B19" s="31" t="s">
        <v>52</v>
      </c>
      <c r="C19" s="36">
        <v>163</v>
      </c>
      <c r="D19" s="36">
        <v>208</v>
      </c>
      <c r="E19" s="36">
        <v>218</v>
      </c>
      <c r="F19" s="36">
        <v>235</v>
      </c>
      <c r="G19" s="36">
        <v>249</v>
      </c>
      <c r="H19" s="36">
        <v>302</v>
      </c>
      <c r="I19" s="36">
        <f>SUM(C19:H19)</f>
        <v>1375</v>
      </c>
    </row>
    <row r="20" spans="2:9" s="31" customFormat="1" ht="15">
      <c r="B20" s="31" t="s">
        <v>55</v>
      </c>
      <c r="C20" s="35">
        <f>C19/C10*1000</f>
        <v>95.99528857479388</v>
      </c>
      <c r="D20" s="35">
        <f aca="true" t="shared" si="8" ref="D20:I20">D19/D10*1000</f>
        <v>109.12906610703044</v>
      </c>
      <c r="E20" s="35">
        <f t="shared" si="8"/>
        <v>113.71935315597287</v>
      </c>
      <c r="F20" s="35">
        <f t="shared" si="8"/>
        <v>115.30912659470069</v>
      </c>
      <c r="G20" s="35">
        <f t="shared" si="8"/>
        <v>123.45066931085772</v>
      </c>
      <c r="H20" s="35">
        <f t="shared" si="8"/>
        <v>127.58766370933672</v>
      </c>
      <c r="I20" s="35">
        <f t="shared" si="8"/>
        <v>115.1302017918446</v>
      </c>
    </row>
    <row r="21" spans="2:9" ht="15">
      <c r="B21" s="31" t="s">
        <v>53</v>
      </c>
      <c r="C21" s="36">
        <f aca="true" t="shared" si="9" ref="C21:I21">C17+C19</f>
        <v>196</v>
      </c>
      <c r="D21" s="36">
        <f t="shared" si="9"/>
        <v>255</v>
      </c>
      <c r="E21" s="36">
        <f t="shared" si="9"/>
        <v>272</v>
      </c>
      <c r="F21" s="36">
        <f t="shared" si="9"/>
        <v>269</v>
      </c>
      <c r="G21" s="36">
        <f t="shared" si="9"/>
        <v>298</v>
      </c>
      <c r="H21" s="36">
        <f t="shared" si="9"/>
        <v>379</v>
      </c>
      <c r="I21" s="36">
        <f t="shared" si="9"/>
        <v>1669</v>
      </c>
    </row>
    <row r="22" spans="2:9" s="31" customFormat="1" ht="15">
      <c r="B22" s="31" t="s">
        <v>54</v>
      </c>
      <c r="C22" s="35">
        <f>C21/C10*1000</f>
        <v>115.42991755005889</v>
      </c>
      <c r="D22" s="35">
        <f aca="true" t="shared" si="10" ref="D22:I22">D21/D10*1000</f>
        <v>133.78803777544596</v>
      </c>
      <c r="E22" s="35">
        <f t="shared" si="10"/>
        <v>141.88836724047994</v>
      </c>
      <c r="F22" s="35">
        <f t="shared" si="10"/>
        <v>131.99214916584887</v>
      </c>
      <c r="G22" s="35">
        <f t="shared" si="10"/>
        <v>147.7441745166088</v>
      </c>
      <c r="H22" s="35">
        <f t="shared" si="10"/>
        <v>160.11829319814112</v>
      </c>
      <c r="I22" s="35">
        <f t="shared" si="10"/>
        <v>139.7471322113372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:K18"/>
    </sheetView>
  </sheetViews>
  <sheetFormatPr defaultColWidth="9.140625" defaultRowHeight="15"/>
  <cols>
    <col min="2" max="2" width="31.28125" style="0" bestFit="1" customWidth="1"/>
    <col min="3" max="3" width="33.8515625" style="0" customWidth="1"/>
    <col min="4" max="5" width="27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V18"/>
  <sheetViews>
    <sheetView tabSelected="1" zoomScalePageLayoutView="0" workbookViewId="0" topLeftCell="L3">
      <selection activeCell="Q11" sqref="Q11"/>
    </sheetView>
  </sheetViews>
  <sheetFormatPr defaultColWidth="9.140625" defaultRowHeight="15"/>
  <cols>
    <col min="9" max="9" width="14.421875" style="0" customWidth="1"/>
    <col min="13" max="13" width="33.8515625" style="0" bestFit="1" customWidth="1"/>
    <col min="14" max="15" width="27.8515625" style="0" bestFit="1" customWidth="1"/>
    <col min="17" max="17" width="28.8515625" style="0" bestFit="1" customWidth="1"/>
    <col min="18" max="18" width="9.00390625" style="0" bestFit="1" customWidth="1"/>
    <col min="19" max="21" width="10.00390625" style="0" bestFit="1" customWidth="1"/>
    <col min="22" max="22" width="11.28125" style="0" bestFit="1" customWidth="1"/>
  </cols>
  <sheetData>
    <row r="3" spans="2:15" ht="15.75" thickBot="1">
      <c r="B3" s="42" t="s">
        <v>99</v>
      </c>
      <c r="C3" s="43">
        <v>2005</v>
      </c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43" t="s">
        <v>56</v>
      </c>
      <c r="L3" s="24" t="s">
        <v>12</v>
      </c>
      <c r="M3" s="38"/>
      <c r="N3" s="38"/>
      <c r="O3" s="38"/>
    </row>
    <row r="4" spans="2:22" ht="15">
      <c r="B4" s="44" t="s">
        <v>39</v>
      </c>
      <c r="C4" s="45">
        <v>7574</v>
      </c>
      <c r="D4" s="45">
        <v>8041</v>
      </c>
      <c r="E4" s="45">
        <v>8402</v>
      </c>
      <c r="F4" s="45">
        <v>8758</v>
      </c>
      <c r="G4" s="45">
        <v>9091</v>
      </c>
      <c r="H4" s="45">
        <v>9739</v>
      </c>
      <c r="I4" s="45">
        <v>10541</v>
      </c>
      <c r="L4" s="15"/>
      <c r="M4" s="39">
        <v>2007</v>
      </c>
      <c r="N4" s="39">
        <v>2008</v>
      </c>
      <c r="O4" s="39">
        <v>2009</v>
      </c>
      <c r="R4" s="47">
        <v>2006</v>
      </c>
      <c r="S4" s="47">
        <v>2007</v>
      </c>
      <c r="T4" s="47">
        <v>2008</v>
      </c>
      <c r="U4" s="47">
        <v>2009</v>
      </c>
      <c r="V4" s="47">
        <v>2010</v>
      </c>
    </row>
    <row r="5" spans="2:22" ht="15">
      <c r="B5" s="44" t="s">
        <v>41</v>
      </c>
      <c r="C5" s="46">
        <v>20.3</v>
      </c>
      <c r="D5" s="46">
        <v>22</v>
      </c>
      <c r="E5" s="46">
        <v>19.3</v>
      </c>
      <c r="F5" s="46">
        <v>17.5</v>
      </c>
      <c r="G5" s="46">
        <v>17.2</v>
      </c>
      <c r="H5" s="46">
        <v>20.8</v>
      </c>
      <c r="I5" s="46">
        <v>95.3</v>
      </c>
      <c r="L5" s="15">
        <v>1</v>
      </c>
      <c r="M5" s="20" t="s">
        <v>84</v>
      </c>
      <c r="N5" s="20" t="s">
        <v>84</v>
      </c>
      <c r="O5" s="40" t="s">
        <v>84</v>
      </c>
      <c r="Q5" s="15" t="s">
        <v>103</v>
      </c>
      <c r="R5" s="20" t="s">
        <v>104</v>
      </c>
      <c r="S5" s="20" t="s">
        <v>105</v>
      </c>
      <c r="T5" s="20" t="s">
        <v>106</v>
      </c>
      <c r="U5" s="20" t="s">
        <v>107</v>
      </c>
      <c r="V5" s="32" t="s">
        <v>108</v>
      </c>
    </row>
    <row r="6" spans="2:22" ht="15">
      <c r="B6" s="44" t="s">
        <v>44</v>
      </c>
      <c r="C6" s="46">
        <v>11.5</v>
      </c>
      <c r="D6" s="46">
        <v>10.2</v>
      </c>
      <c r="E6" s="46">
        <v>7</v>
      </c>
      <c r="F6" s="46">
        <v>9</v>
      </c>
      <c r="G6" s="46">
        <v>7.5</v>
      </c>
      <c r="H6" s="46">
        <v>8.9</v>
      </c>
      <c r="I6" s="46">
        <v>46.2</v>
      </c>
      <c r="L6" s="15">
        <v>2</v>
      </c>
      <c r="M6" s="20" t="s">
        <v>85</v>
      </c>
      <c r="N6" s="20" t="s">
        <v>86</v>
      </c>
      <c r="O6" s="20" t="s">
        <v>87</v>
      </c>
      <c r="Q6" s="20" t="s">
        <v>109</v>
      </c>
      <c r="R6" s="20" t="s">
        <v>59</v>
      </c>
      <c r="S6" s="20" t="s">
        <v>60</v>
      </c>
      <c r="T6" s="20" t="s">
        <v>61</v>
      </c>
      <c r="U6" s="20" t="s">
        <v>62</v>
      </c>
      <c r="V6" s="32" t="s">
        <v>63</v>
      </c>
    </row>
    <row r="7" spans="2:22" ht="15">
      <c r="B7" s="44" t="s">
        <v>45</v>
      </c>
      <c r="C7" s="45">
        <v>1698</v>
      </c>
      <c r="D7" s="45">
        <v>1906</v>
      </c>
      <c r="E7" s="45">
        <v>1917</v>
      </c>
      <c r="F7" s="45">
        <v>2038</v>
      </c>
      <c r="G7" s="45">
        <v>2017</v>
      </c>
      <c r="H7" s="45">
        <v>2367</v>
      </c>
      <c r="I7" s="45">
        <v>11943</v>
      </c>
      <c r="L7" s="15">
        <v>3</v>
      </c>
      <c r="M7" s="20" t="s">
        <v>88</v>
      </c>
      <c r="N7" s="20" t="s">
        <v>87</v>
      </c>
      <c r="O7" s="20" t="s">
        <v>89</v>
      </c>
      <c r="Q7" s="20" t="s">
        <v>110</v>
      </c>
      <c r="R7" s="20" t="s">
        <v>64</v>
      </c>
      <c r="S7" s="20" t="s">
        <v>65</v>
      </c>
      <c r="T7" s="20" t="s">
        <v>66</v>
      </c>
      <c r="U7" s="20" t="s">
        <v>67</v>
      </c>
      <c r="V7" s="32" t="s">
        <v>68</v>
      </c>
    </row>
    <row r="8" spans="2:22" ht="15">
      <c r="B8" s="44" t="s">
        <v>47</v>
      </c>
      <c r="C8" s="46">
        <v>51.2</v>
      </c>
      <c r="D8" s="46">
        <v>60.3</v>
      </c>
      <c r="E8" s="46">
        <v>61</v>
      </c>
      <c r="F8" s="46">
        <v>45.6</v>
      </c>
      <c r="G8" s="46">
        <v>51.1</v>
      </c>
      <c r="H8" s="46">
        <v>58.3</v>
      </c>
      <c r="I8" s="46">
        <v>54.7</v>
      </c>
      <c r="L8" s="15">
        <v>4</v>
      </c>
      <c r="M8" s="20" t="s">
        <v>90</v>
      </c>
      <c r="N8" s="20" t="s">
        <v>91</v>
      </c>
      <c r="O8" s="20" t="s">
        <v>92</v>
      </c>
      <c r="Q8" s="20" t="s">
        <v>111</v>
      </c>
      <c r="R8" s="20" t="s">
        <v>69</v>
      </c>
      <c r="S8" s="20" t="s">
        <v>70</v>
      </c>
      <c r="T8" s="20" t="s">
        <v>71</v>
      </c>
      <c r="U8" s="20" t="s">
        <v>72</v>
      </c>
      <c r="V8" s="32" t="s">
        <v>73</v>
      </c>
    </row>
    <row r="9" spans="2:22" ht="15">
      <c r="B9" s="44" t="s">
        <v>100</v>
      </c>
      <c r="C9" s="46">
        <v>28.9</v>
      </c>
      <c r="D9" s="46">
        <v>33.1</v>
      </c>
      <c r="E9" s="46">
        <v>29.2</v>
      </c>
      <c r="F9" s="46">
        <v>26.5</v>
      </c>
      <c r="G9" s="46">
        <v>25.8</v>
      </c>
      <c r="H9" s="46">
        <v>22.8</v>
      </c>
      <c r="I9" s="46">
        <v>27.5</v>
      </c>
      <c r="L9" s="15">
        <v>5</v>
      </c>
      <c r="M9" s="20" t="s">
        <v>86</v>
      </c>
      <c r="N9" s="20" t="s">
        <v>93</v>
      </c>
      <c r="O9" s="20" t="s">
        <v>86</v>
      </c>
      <c r="Q9" s="40" t="s">
        <v>112</v>
      </c>
      <c r="R9" s="33" t="s">
        <v>74</v>
      </c>
      <c r="S9" s="33" t="s">
        <v>75</v>
      </c>
      <c r="T9" s="33" t="s">
        <v>76</v>
      </c>
      <c r="U9" s="33" t="s">
        <v>77</v>
      </c>
      <c r="V9" s="34" t="s">
        <v>78</v>
      </c>
    </row>
    <row r="10" spans="2:22" ht="15">
      <c r="B10" s="44" t="s">
        <v>101</v>
      </c>
      <c r="C10" s="46">
        <v>22.4</v>
      </c>
      <c r="D10" s="46">
        <v>27.3</v>
      </c>
      <c r="E10" s="46">
        <v>31.8</v>
      </c>
      <c r="F10" s="46">
        <v>19.1</v>
      </c>
      <c r="G10" s="46">
        <v>25.3</v>
      </c>
      <c r="H10" s="46">
        <v>35.5</v>
      </c>
      <c r="I10" s="46">
        <v>27.2</v>
      </c>
      <c r="L10" s="18"/>
      <c r="M10" s="40"/>
      <c r="N10" s="40"/>
      <c r="O10" s="40"/>
      <c r="Q10" s="20" t="s">
        <v>113</v>
      </c>
      <c r="R10" s="20" t="s">
        <v>79</v>
      </c>
      <c r="S10" s="20" t="s">
        <v>80</v>
      </c>
      <c r="T10" s="20" t="s">
        <v>81</v>
      </c>
      <c r="U10" s="20" t="s">
        <v>82</v>
      </c>
      <c r="V10" s="20" t="s">
        <v>83</v>
      </c>
    </row>
    <row r="11" spans="2:22" ht="15">
      <c r="B11" s="44" t="s">
        <v>102</v>
      </c>
      <c r="C11" s="46">
        <v>19.4</v>
      </c>
      <c r="D11" s="46">
        <v>24.7</v>
      </c>
      <c r="E11" s="46">
        <v>28.2</v>
      </c>
      <c r="F11" s="46">
        <v>16.7</v>
      </c>
      <c r="G11" s="46">
        <v>24.3</v>
      </c>
      <c r="H11" s="46">
        <v>32.5</v>
      </c>
      <c r="I11" s="46">
        <v>24.6</v>
      </c>
      <c r="L11" s="18"/>
      <c r="M11" s="40"/>
      <c r="N11" s="40"/>
      <c r="O11" s="40"/>
      <c r="Q11" s="53" t="s">
        <v>114</v>
      </c>
      <c r="R11" s="52">
        <v>0.73</v>
      </c>
      <c r="S11" s="52">
        <v>0.74</v>
      </c>
      <c r="T11" s="52">
        <v>0.82</v>
      </c>
      <c r="U11" s="52">
        <v>0.8</v>
      </c>
      <c r="V11" s="52">
        <v>0.8</v>
      </c>
    </row>
    <row r="12" spans="2:19" ht="15">
      <c r="B12" s="44" t="s">
        <v>52</v>
      </c>
      <c r="C12" s="45">
        <v>163</v>
      </c>
      <c r="D12" s="45">
        <v>208</v>
      </c>
      <c r="E12" s="45">
        <v>218</v>
      </c>
      <c r="F12" s="45">
        <v>235</v>
      </c>
      <c r="G12" s="45">
        <v>249</v>
      </c>
      <c r="H12" s="45">
        <v>302</v>
      </c>
      <c r="I12" s="45">
        <v>1375</v>
      </c>
      <c r="L12" s="24" t="s">
        <v>13</v>
      </c>
      <c r="M12" s="38"/>
      <c r="N12" s="38"/>
      <c r="O12" s="38"/>
      <c r="S12" s="51"/>
    </row>
    <row r="13" spans="2:15" ht="15">
      <c r="B13" s="44" t="s">
        <v>55</v>
      </c>
      <c r="C13" s="46">
        <v>96</v>
      </c>
      <c r="D13" s="46">
        <v>109.1</v>
      </c>
      <c r="E13" s="46">
        <v>113.7</v>
      </c>
      <c r="F13" s="46">
        <v>115.3</v>
      </c>
      <c r="G13" s="46">
        <v>123.5</v>
      </c>
      <c r="H13" s="46">
        <v>127.6</v>
      </c>
      <c r="I13" s="46">
        <v>115.1</v>
      </c>
      <c r="L13" s="15"/>
      <c r="M13" s="39">
        <v>2007</v>
      </c>
      <c r="N13" s="39">
        <v>2008</v>
      </c>
      <c r="O13" s="39">
        <v>2009</v>
      </c>
    </row>
    <row r="14" spans="2:15" ht="15">
      <c r="B14" s="44" t="s">
        <v>54</v>
      </c>
      <c r="C14" s="46">
        <v>115.4</v>
      </c>
      <c r="D14" s="46">
        <v>133.8</v>
      </c>
      <c r="E14" s="46">
        <v>141.9</v>
      </c>
      <c r="F14" s="46">
        <v>132</v>
      </c>
      <c r="G14" s="46">
        <v>147.7</v>
      </c>
      <c r="H14" s="46">
        <v>160.1</v>
      </c>
      <c r="I14" s="46">
        <v>139.7</v>
      </c>
      <c r="L14" s="15">
        <v>1</v>
      </c>
      <c r="M14" s="20" t="s">
        <v>94</v>
      </c>
      <c r="N14" s="20" t="s">
        <v>94</v>
      </c>
      <c r="O14" s="41" t="s">
        <v>95</v>
      </c>
    </row>
    <row r="15" spans="12:15" ht="15">
      <c r="L15" s="15">
        <v>2</v>
      </c>
      <c r="M15" s="20" t="s">
        <v>91</v>
      </c>
      <c r="N15" s="20" t="s">
        <v>91</v>
      </c>
      <c r="O15" s="20" t="s">
        <v>94</v>
      </c>
    </row>
    <row r="16" spans="12:15" ht="15">
      <c r="L16" s="15">
        <v>3</v>
      </c>
      <c r="M16" s="20" t="s">
        <v>92</v>
      </c>
      <c r="N16" s="20" t="s">
        <v>92</v>
      </c>
      <c r="O16" s="20" t="s">
        <v>91</v>
      </c>
    </row>
    <row r="17" spans="12:15" ht="15">
      <c r="L17" s="15">
        <v>4</v>
      </c>
      <c r="M17" s="20" t="s">
        <v>96</v>
      </c>
      <c r="N17" s="20" t="s">
        <v>93</v>
      </c>
      <c r="O17" s="20" t="s">
        <v>92</v>
      </c>
    </row>
    <row r="18" spans="12:15" ht="15">
      <c r="L18" s="15">
        <v>5</v>
      </c>
      <c r="M18" s="20" t="s">
        <v>97</v>
      </c>
      <c r="N18" s="20" t="s">
        <v>98</v>
      </c>
      <c r="O18" s="20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Sacoor</dc:creator>
  <cp:keywords/>
  <dc:description/>
  <cp:lastModifiedBy>Dr.Waiswa</cp:lastModifiedBy>
  <cp:lastPrinted>2011-08-12T01:28:02Z</cp:lastPrinted>
  <dcterms:created xsi:type="dcterms:W3CDTF">2011-07-27T13:47:28Z</dcterms:created>
  <dcterms:modified xsi:type="dcterms:W3CDTF">2011-10-29T09:41:56Z</dcterms:modified>
  <cp:category/>
  <cp:version/>
  <cp:contentType/>
  <cp:contentStatus/>
</cp:coreProperties>
</file>